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ЦБУ ФЭУ\Desktop\исполнение программ\"/>
    </mc:Choice>
  </mc:AlternateContent>
  <xr:revisionPtr revIDLastSave="0" documentId="13_ncr:1_{02BF3F1E-EE03-4147-8E9C-222F4949E80F}" xr6:coauthVersionLast="47" xr6:coauthVersionMax="47" xr10:uidLastSave="{00000000-0000-0000-0000-000000000000}"/>
  <bookViews>
    <workbookView xWindow="-120" yWindow="-120" windowWidth="29040" windowHeight="15840" activeTab="3" xr2:uid="{04335EF3-66AD-4469-AFCD-735236FC5165}"/>
  </bookViews>
  <sheets>
    <sheet name="январь-март" sheetId="1" r:id="rId1"/>
    <sheet name="январь-июнь" sheetId="2" r:id="rId2"/>
    <sheet name="январь-сентябрь" sheetId="3" r:id="rId3"/>
    <sheet name="январь-декабрь" sheetId="4" r:id="rId4"/>
  </sheets>
  <definedNames>
    <definedName name="_xlnm.Print_Area" localSheetId="3">'январь-декабрь'!$A$1:$D$9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4" l="1"/>
  <c r="E5" i="4"/>
  <c r="E9" i="4"/>
  <c r="E2" i="4"/>
  <c r="D3" i="4"/>
  <c r="C3" i="4"/>
  <c r="D5" i="4"/>
  <c r="C5" i="4"/>
  <c r="D3" i="3"/>
  <c r="D5" i="3"/>
  <c r="C5" i="3"/>
  <c r="C3" i="3"/>
  <c r="D3" i="2"/>
  <c r="C3" i="2"/>
</calcChain>
</file>

<file path=xl/sharedStrings.xml><?xml version="1.0" encoding="utf-8"?>
<sst xmlns="http://schemas.openxmlformats.org/spreadsheetml/2006/main" count="58" uniqueCount="16">
  <si>
    <t>название</t>
  </si>
  <si>
    <t>номер</t>
  </si>
  <si>
    <t>утвержденные бюджетные назначения</t>
  </si>
  <si>
    <t>исполнено</t>
  </si>
  <si>
    <t>Муниципальная  программа  «Развитие культуры  в муниципальном образовании «Мартыновский сельсовет» Суджанского района Курской области</t>
  </si>
  <si>
    <t>Муниципальная программа «Развитие муниципальной службы» в муниципальном образовании «Мартыновский сельсовет» Суджанского района Курской области</t>
  </si>
  <si>
    <t xml:space="preserve">01 </t>
  </si>
  <si>
    <t xml:space="preserve">07 </t>
  </si>
  <si>
    <t>09</t>
  </si>
  <si>
    <t>Муниципальная программа  "Обеспечение доступным и комфортным жильем и коммунальными услугами граждан" в муниципальном образовании «Мартыновский сельсовет» Суджанского района Курской области</t>
  </si>
  <si>
    <t>Муниципальная программа  «Защита населения и территории от чрезвычайных ситуаций, обеспечение пожарной безопасности и безопасности людей на водных объектах» в  муниципальном образовании «Мартыновский сельсовет» Суджанского района Курской области</t>
  </si>
  <si>
    <t>Муниципальная программа "Организация ритуальных услуг на территории муниципального образования "Мартыновский сельсовет" Суджанского района Курской области"</t>
  </si>
  <si>
    <t>Муниципальная программа "Профилактика правонарушений" в муниципальном образовании "Мартыновский сельсовет" Суджанского района Курской области</t>
  </si>
  <si>
    <t>12</t>
  </si>
  <si>
    <t>собственные</t>
  </si>
  <si>
    <t>субсидия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</si>
</sst>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#,##0.00_ ;\-#,##0.00\ 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2"/>
      <name val="Arial"/>
      <family val="2"/>
      <charset val="204"/>
    </font>
    <font>
      <i/>
      <sz val="12"/>
      <color theme="1"/>
      <name val="Arial"/>
      <family val="2"/>
      <charset val="204"/>
    </font>
    <font>
      <i/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2"/>
        <bgColor indexed="64"/>
      </patternFill>
    </fill>
    <fill>
      <patternFill patternType="solid">
        <fgColor theme="2"/>
        <bgColor rgb="FF00000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164" fontId="1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vertical="center" wrapText="1"/>
    </xf>
    <xf numFmtId="165" fontId="3" fillId="3" borderId="1" xfId="0" applyNumberFormat="1" applyFont="1" applyFill="1" applyBorder="1" applyAlignment="1">
      <alignment horizontal="center" vertical="center" wrapText="1"/>
    </xf>
    <xf numFmtId="49" fontId="3" fillId="4" borderId="2" xfId="0" applyNumberFormat="1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5" fontId="3" fillId="3" borderId="1" xfId="0" applyNumberFormat="1" applyFont="1" applyFill="1" applyBorder="1" applyAlignment="1">
      <alignment vertical="center" wrapText="1"/>
    </xf>
    <xf numFmtId="165" fontId="3" fillId="3" borderId="1" xfId="0" applyNumberFormat="1" applyFont="1" applyFill="1" applyBorder="1" applyAlignment="1">
      <alignment horizontal="right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656B04-30BC-4B2C-9988-2CBBAC9D756D}">
  <sheetPr>
    <tabColor theme="0"/>
  </sheetPr>
  <dimension ref="A1:D6"/>
  <sheetViews>
    <sheetView view="pageBreakPreview" zoomScale="120" zoomScaleNormal="100" zoomScaleSheetLayoutView="120" workbookViewId="0">
      <selection activeCell="A5" sqref="A5"/>
    </sheetView>
  </sheetViews>
  <sheetFormatPr defaultRowHeight="15" x14ac:dyDescent="0.2"/>
  <cols>
    <col min="1" max="1" width="64.85546875" style="3" customWidth="1"/>
    <col min="2" max="2" width="8.85546875" style="3" customWidth="1"/>
    <col min="3" max="3" width="16.28515625" style="3" customWidth="1"/>
    <col min="4" max="4" width="18.42578125" style="1" customWidth="1"/>
    <col min="5" max="5" width="27.28515625" style="1" customWidth="1"/>
    <col min="6" max="16384" width="9.140625" style="1"/>
  </cols>
  <sheetData>
    <row r="1" spans="1:4" ht="38.25" x14ac:dyDescent="0.2">
      <c r="A1" s="7" t="s">
        <v>0</v>
      </c>
      <c r="B1" s="7" t="s">
        <v>1</v>
      </c>
      <c r="C1" s="8" t="s">
        <v>2</v>
      </c>
      <c r="D1" s="5" t="s">
        <v>3</v>
      </c>
    </row>
    <row r="2" spans="1:4" s="3" customFormat="1" ht="59.25" customHeight="1" x14ac:dyDescent="0.25">
      <c r="A2" s="2" t="s">
        <v>4</v>
      </c>
      <c r="B2" s="10" t="s">
        <v>6</v>
      </c>
      <c r="C2" s="6">
        <v>698771</v>
      </c>
      <c r="D2" s="4">
        <v>329192.63</v>
      </c>
    </row>
    <row r="3" spans="1:4" s="3" customFormat="1" ht="73.5" customHeight="1" x14ac:dyDescent="0.25">
      <c r="A3" s="2" t="s">
        <v>9</v>
      </c>
      <c r="B3" s="10" t="s">
        <v>7</v>
      </c>
      <c r="C3" s="13">
        <v>398001</v>
      </c>
      <c r="D3" s="4">
        <v>46455.96</v>
      </c>
    </row>
    <row r="4" spans="1:4" ht="54.75" customHeight="1" x14ac:dyDescent="0.2">
      <c r="A4" s="2" t="s">
        <v>5</v>
      </c>
      <c r="B4" s="11" t="s">
        <v>8</v>
      </c>
      <c r="C4" s="4">
        <v>1500</v>
      </c>
      <c r="D4" s="9">
        <v>0</v>
      </c>
    </row>
    <row r="5" spans="1:4" ht="75" x14ac:dyDescent="0.2">
      <c r="A5" s="2" t="s">
        <v>10</v>
      </c>
      <c r="B5" s="12">
        <v>13</v>
      </c>
      <c r="C5" s="4">
        <v>2000</v>
      </c>
      <c r="D5" s="9">
        <v>0</v>
      </c>
    </row>
    <row r="6" spans="1:4" ht="60" x14ac:dyDescent="0.2">
      <c r="A6" s="2" t="s">
        <v>11</v>
      </c>
      <c r="B6" s="12">
        <v>20</v>
      </c>
      <c r="C6" s="4">
        <v>5075</v>
      </c>
      <c r="D6" s="9">
        <v>0</v>
      </c>
    </row>
  </sheetData>
  <pageMargins left="0.7" right="0.7" top="0.75" bottom="0.75" header="0.3" footer="0.3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6C6995-EC99-49E0-8AF1-ACB903066671}">
  <sheetPr>
    <tabColor theme="0"/>
  </sheetPr>
  <dimension ref="A1:D7"/>
  <sheetViews>
    <sheetView view="pageBreakPreview" zoomScale="120" zoomScaleNormal="100" zoomScaleSheetLayoutView="120" workbookViewId="0">
      <selection activeCell="D4" sqref="D4"/>
    </sheetView>
  </sheetViews>
  <sheetFormatPr defaultRowHeight="15" x14ac:dyDescent="0.2"/>
  <cols>
    <col min="1" max="1" width="64.85546875" style="3" customWidth="1"/>
    <col min="2" max="2" width="8.85546875" style="3" customWidth="1"/>
    <col min="3" max="3" width="16.28515625" style="3" customWidth="1"/>
    <col min="4" max="4" width="18.42578125" style="1" customWidth="1"/>
    <col min="5" max="5" width="27.28515625" style="1" customWidth="1"/>
    <col min="6" max="16384" width="9.140625" style="1"/>
  </cols>
  <sheetData>
    <row r="1" spans="1:4" ht="38.25" x14ac:dyDescent="0.2">
      <c r="A1" s="7" t="s">
        <v>0</v>
      </c>
      <c r="B1" s="7" t="s">
        <v>1</v>
      </c>
      <c r="C1" s="8" t="s">
        <v>2</v>
      </c>
      <c r="D1" s="5" t="s">
        <v>3</v>
      </c>
    </row>
    <row r="2" spans="1:4" s="3" customFormat="1" ht="59.25" customHeight="1" x14ac:dyDescent="0.25">
      <c r="A2" s="2" t="s">
        <v>4</v>
      </c>
      <c r="B2" s="10" t="s">
        <v>6</v>
      </c>
      <c r="C2" s="6">
        <v>698771</v>
      </c>
      <c r="D2" s="14">
        <v>359981.48</v>
      </c>
    </row>
    <row r="3" spans="1:4" s="3" customFormat="1" ht="73.5" customHeight="1" x14ac:dyDescent="0.25">
      <c r="A3" s="2" t="s">
        <v>9</v>
      </c>
      <c r="B3" s="10" t="s">
        <v>7</v>
      </c>
      <c r="C3" s="13">
        <f>15001+383000</f>
        <v>398001</v>
      </c>
      <c r="D3" s="14">
        <f>187738.92</f>
        <v>187738.92</v>
      </c>
    </row>
    <row r="4" spans="1:4" ht="54.75" customHeight="1" x14ac:dyDescent="0.2">
      <c r="A4" s="2" t="s">
        <v>5</v>
      </c>
      <c r="B4" s="11" t="s">
        <v>8</v>
      </c>
      <c r="C4" s="15">
        <v>1500</v>
      </c>
      <c r="D4" s="16">
        <v>0</v>
      </c>
    </row>
    <row r="5" spans="1:4" ht="54.75" customHeight="1" x14ac:dyDescent="0.2">
      <c r="A5" s="2" t="s">
        <v>12</v>
      </c>
      <c r="B5" s="11" t="s">
        <v>13</v>
      </c>
      <c r="C5" s="15">
        <v>4250</v>
      </c>
      <c r="D5" s="16">
        <v>0</v>
      </c>
    </row>
    <row r="6" spans="1:4" ht="75" x14ac:dyDescent="0.2">
      <c r="A6" s="2" t="s">
        <v>10</v>
      </c>
      <c r="B6" s="12">
        <v>13</v>
      </c>
      <c r="C6" s="15">
        <v>2000</v>
      </c>
      <c r="D6" s="16">
        <v>0</v>
      </c>
    </row>
    <row r="7" spans="1:4" ht="60" x14ac:dyDescent="0.2">
      <c r="A7" s="2" t="s">
        <v>11</v>
      </c>
      <c r="B7" s="12">
        <v>20</v>
      </c>
      <c r="C7" s="15">
        <v>5075</v>
      </c>
      <c r="D7" s="15">
        <v>5075</v>
      </c>
    </row>
  </sheetData>
  <pageMargins left="0.7" right="0.7" top="0.75" bottom="0.75" header="0.3" footer="0.3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567E37-8C74-4F36-8763-EF0E560A2149}">
  <sheetPr>
    <tabColor theme="0"/>
  </sheetPr>
  <dimension ref="A1:D9"/>
  <sheetViews>
    <sheetView view="pageBreakPreview" topLeftCell="A4" zoomScale="120" zoomScaleNormal="100" zoomScaleSheetLayoutView="120" workbookViewId="0">
      <selection activeCell="D8" sqref="D8"/>
    </sheetView>
  </sheetViews>
  <sheetFormatPr defaultRowHeight="15" x14ac:dyDescent="0.2"/>
  <cols>
    <col min="1" max="1" width="64.85546875" style="3" customWidth="1"/>
    <col min="2" max="2" width="8.85546875" style="3" customWidth="1"/>
    <col min="3" max="3" width="16.28515625" style="3" customWidth="1"/>
    <col min="4" max="4" width="18.42578125" style="1" customWidth="1"/>
    <col min="5" max="5" width="27.28515625" style="1" customWidth="1"/>
    <col min="6" max="16384" width="9.140625" style="1"/>
  </cols>
  <sheetData>
    <row r="1" spans="1:4" ht="38.25" x14ac:dyDescent="0.2">
      <c r="A1" s="7" t="s">
        <v>0</v>
      </c>
      <c r="B1" s="7" t="s">
        <v>1</v>
      </c>
      <c r="C1" s="8" t="s">
        <v>2</v>
      </c>
      <c r="D1" s="5" t="s">
        <v>3</v>
      </c>
    </row>
    <row r="2" spans="1:4" s="3" customFormat="1" ht="59.25" customHeight="1" x14ac:dyDescent="0.25">
      <c r="A2" s="17" t="s">
        <v>4</v>
      </c>
      <c r="B2" s="21" t="s">
        <v>6</v>
      </c>
      <c r="C2" s="22">
        <v>698771</v>
      </c>
      <c r="D2" s="23">
        <v>658968.4</v>
      </c>
    </row>
    <row r="3" spans="1:4" s="3" customFormat="1" ht="73.5" customHeight="1" x14ac:dyDescent="0.25">
      <c r="A3" s="2" t="s">
        <v>9</v>
      </c>
      <c r="B3" s="10" t="s">
        <v>7</v>
      </c>
      <c r="C3" s="13">
        <f>15001+383000</f>
        <v>398001</v>
      </c>
      <c r="D3" s="14">
        <f>4500+238848.03</f>
        <v>243348.03</v>
      </c>
    </row>
    <row r="4" spans="1:4" ht="54.75" customHeight="1" x14ac:dyDescent="0.2">
      <c r="A4" s="17" t="s">
        <v>5</v>
      </c>
      <c r="B4" s="18" t="s">
        <v>8</v>
      </c>
      <c r="C4" s="19">
        <v>1500</v>
      </c>
      <c r="D4" s="20">
        <v>0</v>
      </c>
    </row>
    <row r="5" spans="1:4" ht="54.75" customHeight="1" x14ac:dyDescent="0.2">
      <c r="A5" s="2" t="s">
        <v>12</v>
      </c>
      <c r="B5" s="29" t="s">
        <v>13</v>
      </c>
      <c r="C5" s="15">
        <f>C6+C7</f>
        <v>219773</v>
      </c>
      <c r="D5" s="15">
        <f>D6+D7</f>
        <v>53790</v>
      </c>
    </row>
    <row r="6" spans="1:4" ht="17.25" customHeight="1" x14ac:dyDescent="0.2">
      <c r="A6" s="25" t="s">
        <v>15</v>
      </c>
      <c r="B6" s="30"/>
      <c r="C6" s="26">
        <v>215523</v>
      </c>
      <c r="D6" s="16">
        <v>53104.5</v>
      </c>
    </row>
    <row r="7" spans="1:4" ht="17.25" customHeight="1" x14ac:dyDescent="0.2">
      <c r="A7" s="25" t="s">
        <v>14</v>
      </c>
      <c r="B7" s="31"/>
      <c r="C7" s="26">
        <v>4250</v>
      </c>
      <c r="D7" s="16">
        <v>685.5</v>
      </c>
    </row>
    <row r="8" spans="1:4" ht="75" x14ac:dyDescent="0.2">
      <c r="A8" s="17" t="s">
        <v>10</v>
      </c>
      <c r="B8" s="24">
        <v>13</v>
      </c>
      <c r="C8" s="19">
        <v>2000</v>
      </c>
      <c r="D8" s="20">
        <v>0</v>
      </c>
    </row>
    <row r="9" spans="1:4" ht="60" x14ac:dyDescent="0.2">
      <c r="A9" s="2" t="s">
        <v>11</v>
      </c>
      <c r="B9" s="12">
        <v>20</v>
      </c>
      <c r="C9" s="15">
        <v>5075</v>
      </c>
      <c r="D9" s="15">
        <v>5075</v>
      </c>
    </row>
  </sheetData>
  <mergeCells count="1">
    <mergeCell ref="B5:B7"/>
  </mergeCells>
  <pageMargins left="0.7" right="0.7" top="0.75" bottom="0.75" header="0.3" footer="0.3"/>
  <pageSetup paperSize="9"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D3FEEC-A35F-4171-BE38-41B7483CE3E9}">
  <sheetPr>
    <tabColor theme="0"/>
  </sheetPr>
  <dimension ref="A1:E9"/>
  <sheetViews>
    <sheetView tabSelected="1" view="pageBreakPreview" zoomScale="120" zoomScaleNormal="100" zoomScaleSheetLayoutView="120" workbookViewId="0">
      <selection activeCell="E5" sqref="E5"/>
    </sheetView>
  </sheetViews>
  <sheetFormatPr defaultRowHeight="15" x14ac:dyDescent="0.2"/>
  <cols>
    <col min="1" max="1" width="64.85546875" style="3" customWidth="1"/>
    <col min="2" max="2" width="8.85546875" style="3" customWidth="1"/>
    <col min="3" max="3" width="16.28515625" style="3" customWidth="1"/>
    <col min="4" max="4" width="18.42578125" style="1" customWidth="1"/>
    <col min="5" max="5" width="9.7109375" style="32" customWidth="1"/>
    <col min="6" max="16384" width="9.140625" style="1"/>
  </cols>
  <sheetData>
    <row r="1" spans="1:5" ht="38.25" x14ac:dyDescent="0.2">
      <c r="A1" s="7" t="s">
        <v>0</v>
      </c>
      <c r="B1" s="7" t="s">
        <v>1</v>
      </c>
      <c r="C1" s="8" t="s">
        <v>2</v>
      </c>
      <c r="D1" s="5" t="s">
        <v>3</v>
      </c>
    </row>
    <row r="2" spans="1:5" s="3" customFormat="1" ht="59.25" customHeight="1" x14ac:dyDescent="0.25">
      <c r="A2" s="17" t="s">
        <v>4</v>
      </c>
      <c r="B2" s="21" t="s">
        <v>6</v>
      </c>
      <c r="C2" s="22">
        <v>698771</v>
      </c>
      <c r="D2" s="23">
        <v>689526.49</v>
      </c>
      <c r="E2" s="32">
        <f>D2*100/C2</f>
        <v>98.677032962157853</v>
      </c>
    </row>
    <row r="3" spans="1:5" s="3" customFormat="1" ht="73.5" customHeight="1" x14ac:dyDescent="0.25">
      <c r="A3" s="2" t="s">
        <v>9</v>
      </c>
      <c r="B3" s="10" t="s">
        <v>7</v>
      </c>
      <c r="C3" s="13">
        <f>15001+346700</f>
        <v>361701</v>
      </c>
      <c r="D3" s="14">
        <f>15001+344267.71</f>
        <v>359268.71</v>
      </c>
      <c r="E3" s="32">
        <f t="shared" ref="E3:E9" si="0">D3*100/C3</f>
        <v>99.32754125645215</v>
      </c>
    </row>
    <row r="4" spans="1:5" ht="54.75" customHeight="1" x14ac:dyDescent="0.2">
      <c r="A4" s="17" t="s">
        <v>5</v>
      </c>
      <c r="B4" s="18" t="s">
        <v>8</v>
      </c>
      <c r="C4" s="27">
        <v>0</v>
      </c>
      <c r="D4" s="20">
        <v>0</v>
      </c>
    </row>
    <row r="5" spans="1:5" ht="54.75" customHeight="1" x14ac:dyDescent="0.2">
      <c r="A5" s="2" t="s">
        <v>12</v>
      </c>
      <c r="B5" s="29" t="s">
        <v>13</v>
      </c>
      <c r="C5" s="15">
        <f>C6+C7</f>
        <v>217700</v>
      </c>
      <c r="D5" s="15">
        <f>D6+D7</f>
        <v>217700</v>
      </c>
      <c r="E5" s="32">
        <f t="shared" si="0"/>
        <v>100</v>
      </c>
    </row>
    <row r="6" spans="1:5" ht="17.25" customHeight="1" x14ac:dyDescent="0.2">
      <c r="A6" s="25" t="s">
        <v>15</v>
      </c>
      <c r="B6" s="30"/>
      <c r="C6" s="26">
        <v>215523</v>
      </c>
      <c r="D6" s="16">
        <v>215523</v>
      </c>
    </row>
    <row r="7" spans="1:5" ht="17.25" customHeight="1" x14ac:dyDescent="0.2">
      <c r="A7" s="25" t="s">
        <v>14</v>
      </c>
      <c r="B7" s="31"/>
      <c r="C7" s="26">
        <v>2177</v>
      </c>
      <c r="D7" s="16">
        <v>2177</v>
      </c>
    </row>
    <row r="8" spans="1:5" ht="90" x14ac:dyDescent="0.2">
      <c r="A8" s="17" t="s">
        <v>10</v>
      </c>
      <c r="B8" s="24">
        <v>13</v>
      </c>
      <c r="C8" s="27">
        <v>0</v>
      </c>
      <c r="D8" s="28">
        <v>0</v>
      </c>
    </row>
    <row r="9" spans="1:5" ht="60" x14ac:dyDescent="0.2">
      <c r="A9" s="2" t="s">
        <v>11</v>
      </c>
      <c r="B9" s="12">
        <v>20</v>
      </c>
      <c r="C9" s="15">
        <v>5075</v>
      </c>
      <c r="D9" s="15">
        <v>5075</v>
      </c>
      <c r="E9" s="32">
        <f t="shared" si="0"/>
        <v>100</v>
      </c>
    </row>
  </sheetData>
  <mergeCells count="1">
    <mergeCell ref="B5:B7"/>
  </mergeCells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январь-март</vt:lpstr>
      <vt:lpstr>январь-июнь</vt:lpstr>
      <vt:lpstr>январь-сентябрь</vt:lpstr>
      <vt:lpstr>январь-декабрь</vt:lpstr>
      <vt:lpstr>'январь-декабрь'!Область_печати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ЦБУ ФЭУ</dc:creator>
  <cp:lastModifiedBy>Sudja Sudjanskiyrn</cp:lastModifiedBy>
  <dcterms:created xsi:type="dcterms:W3CDTF">2023-04-20T07:18:09Z</dcterms:created>
  <dcterms:modified xsi:type="dcterms:W3CDTF">2024-01-19T08:53:45Z</dcterms:modified>
</cp:coreProperties>
</file>